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 Resdata\2.web amos\"/>
    </mc:Choice>
  </mc:AlternateContent>
  <xr:revisionPtr revIDLastSave="0" documentId="13_ncr:1_{00C80CA4-2056-458B-A8CF-AD7D9E7DDE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I QUY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5" l="1"/>
  <c r="D44" i="5"/>
  <c r="D45" i="5"/>
  <c r="D46" i="5"/>
  <c r="D47" i="5"/>
  <c r="D48" i="5"/>
  <c r="D49" i="5"/>
  <c r="D50" i="5"/>
  <c r="D51" i="5"/>
  <c r="D52" i="5"/>
  <c r="D53" i="5"/>
  <c r="C54" i="5"/>
  <c r="D54" i="5" s="1"/>
  <c r="E16" i="5"/>
</calcChain>
</file>

<file path=xl/sharedStrings.xml><?xml version="1.0" encoding="utf-8"?>
<sst xmlns="http://schemas.openxmlformats.org/spreadsheetml/2006/main" count="94" uniqueCount="83">
  <si>
    <t>Biến</t>
  </si>
  <si>
    <t>Ký hiệu</t>
  </si>
  <si>
    <t>Giá trị trung bình</t>
  </si>
  <si>
    <t>Dấu kì vọng</t>
  </si>
  <si>
    <t>Ý nghĩa thống kê (Có/không)</t>
  </si>
  <si>
    <t>Mức độ ảnh hưởng (1. mạnh nhất)</t>
  </si>
  <si>
    <t>Loại mã câu hỏi  trong EFA VÀ Cronbach's alpha</t>
  </si>
  <si>
    <t>Biến phụ thuộc</t>
  </si>
  <si>
    <t>Biến độc lập</t>
  </si>
  <si>
    <t>Biến trung gian</t>
  </si>
  <si>
    <t>Thống kê giá trị trung bình:</t>
  </si>
  <si>
    <t>1 – 1.8: hoàn toàn không đồng ý</t>
  </si>
  <si>
    <t>1.81 – 2.8: không đồng ý</t>
  </si>
  <si>
    <t>2.81 – 3.4: Bình thường</t>
  </si>
  <si>
    <t>3.41 – 4.2: Đồng ý</t>
  </si>
  <si>
    <t>4.21 – 5: Hoàn toàn đồng ý</t>
  </si>
  <si>
    <t>Hiệu quả làm việc</t>
  </si>
  <si>
    <t>+</t>
  </si>
  <si>
    <t>+/-</t>
  </si>
  <si>
    <t>CÓ</t>
  </si>
  <si>
    <t>Ghi chú</t>
  </si>
  <si>
    <t>3.2-3.6</t>
  </si>
  <si>
    <t>3.6-3.8</t>
  </si>
  <si>
    <t>3.2-4.1</t>
  </si>
  <si>
    <t>3.41-3.8</t>
  </si>
  <si>
    <t>3.2-3.9</t>
  </si>
  <si>
    <t>3.2-3.8</t>
  </si>
  <si>
    <t>T/TEST ANOVA</t>
  </si>
  <si>
    <t>Mã câu hỏi</t>
  </si>
  <si>
    <t>Định hướng</t>
  </si>
  <si>
    <t>Q1 (Giới tính)</t>
  </si>
  <si>
    <t>Không có sự khác biệt</t>
  </si>
  <si>
    <t>Có sự khác biệt</t>
  </si>
  <si>
    <t>Nam</t>
  </si>
  <si>
    <t>Nữ</t>
  </si>
  <si>
    <t>-</t>
  </si>
  <si>
    <t>Hiệu quả mong đợi</t>
  </si>
  <si>
    <t>PE-PE5</t>
  </si>
  <si>
    <t>EE1-EE5</t>
  </si>
  <si>
    <t>Nổ lực mong đợi</t>
  </si>
  <si>
    <t>Ảnh hưởng xã hội</t>
  </si>
  <si>
    <t>SI1-SI5</t>
  </si>
  <si>
    <t>Điều kiện thuận lợi</t>
  </si>
  <si>
    <t>Thói quen</t>
  </si>
  <si>
    <t>H1-H5</t>
  </si>
  <si>
    <t>FC1-FC6</t>
  </si>
  <si>
    <t>3.4-3.8</t>
  </si>
  <si>
    <t>Ý định</t>
  </si>
  <si>
    <t>YD1-YD5</t>
  </si>
  <si>
    <t>QD1-QD5</t>
  </si>
  <si>
    <t>QD</t>
  </si>
  <si>
    <t>Q2 (Độ tuổi</t>
  </si>
  <si>
    <t>Q3 (Kinh nghiệm)</t>
  </si>
  <si>
    <t>BẢNG THỐNG KÊ MÔ TẢ MẪU (N = 305)</t>
  </si>
  <si>
    <t>Phân loại</t>
  </si>
  <si>
    <t>Tỷ lệ (%)</t>
  </si>
  <si>
    <t>Giới tính</t>
  </si>
  <si>
    <t>Độ tuổi</t>
  </si>
  <si>
    <t>Dưới 25 tuổi</t>
  </si>
  <si>
    <t>25 - 34 tuổi</t>
  </si>
  <si>
    <t>35 - 44 tuổi</t>
  </si>
  <si>
    <t>45 - 54 tuổi</t>
  </si>
  <si>
    <t>Trên 54 tuổi</t>
  </si>
  <si>
    <t>Kinh nghiệm</t>
  </si>
  <si>
    <t>&lt; 1 năm</t>
  </si>
  <si>
    <t>1 - 2 năm</t>
  </si>
  <si>
    <t>Chưa từng</t>
  </si>
  <si>
    <t>Trên 2 năm</t>
  </si>
  <si>
    <t>Có sự khác biệt giữa nhóm chưa từng và nhóm 1-2 năm trở lên, nhóm 2 năm có quyết định sử dụng cao nhất</t>
  </si>
  <si>
    <t>Có sự khác biệt giữa độ tuổi dưới 25 và trên 54, nhóm càng trẻ càng có quyết định sử dụng cao</t>
  </si>
  <si>
    <t>PE2</t>
  </si>
  <si>
    <t>SI3</t>
  </si>
  <si>
    <t>1. Thống kê mô tả</t>
  </si>
  <si>
    <t>2. Kiểm định độ tin cậy thang đo Cronbach's alpha</t>
  </si>
  <si>
    <t>3. Phân tích nhân tố khám phá EFA</t>
  </si>
  <si>
    <t>4. Mô hình CFA</t>
  </si>
  <si>
    <t>5. Mô hình SEM</t>
  </si>
  <si>
    <t>6. Xử lý biến trung gian</t>
  </si>
  <si>
    <t>7. Xử lý biến điều tiết</t>
  </si>
  <si>
    <t>Cấu trúc bài bao gồm:</t>
  </si>
  <si>
    <t xml:space="preserve">Khác </t>
  </si>
  <si>
    <t>Tần suất (305) chỉ cần nhập cột này</t>
  </si>
  <si>
    <r>
      <t xml:space="preserve">MÔ HÌNH HỒI QUY SEM </t>
    </r>
    <r>
      <rPr>
        <sz val="12"/>
        <color rgb="FFFF0000"/>
        <rFont val="Times New Roman"/>
        <family val="1"/>
      </rPr>
      <t>(Cỡ mẫu: 305; R2 mong muốn 55-69%)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</si>
</sst>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sz val="8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1011458</xdr:colOff>
      <xdr:row>20</xdr:row>
      <xdr:rowOff>91441</xdr:rowOff>
    </xdr:from>
    <xdr:to>
      <xdr:col>7</xdr:col>
      <xdr:colOff>391160</xdr:colOff>
      <xdr:row>33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79D7B8-A078-62FE-92D4-BD84AEC5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7938" y="4472941"/>
          <a:ext cx="4378422" cy="24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Normal="100" workbookViewId="0">
      <selection activeCell="D34" sqref="D34"/>
    </sheetView>
  </sheetViews>
  <sheetFormatPr defaultRowHeight="15.6" x14ac:dyDescent="0.3"/>
  <cols>
    <col min="1" max="1" width="25.5546875" style="2" customWidth="1"/>
    <col min="2" max="2" width="16.21875" style="2" customWidth="1"/>
    <col min="3" max="3" width="30.33203125" style="2" customWidth="1"/>
    <col min="4" max="4" width="17.21875" style="2" customWidth="1"/>
    <col min="5" max="5" width="15.6640625" style="2" customWidth="1"/>
    <col min="6" max="6" width="33.88671875" style="2" customWidth="1"/>
    <col min="7" max="7" width="23.33203125" style="2" customWidth="1"/>
    <col min="8" max="8" width="22.44140625" style="2" customWidth="1"/>
    <col min="9" max="16384" width="8.88671875" style="2"/>
  </cols>
  <sheetData>
    <row r="1" spans="1:8" s="2" customFormat="1" x14ac:dyDescent="0.3">
      <c r="A1" s="1" t="s">
        <v>79</v>
      </c>
      <c r="B1" s="1"/>
    </row>
    <row r="2" spans="1:8" s="2" customFormat="1" x14ac:dyDescent="0.3">
      <c r="A2" s="2" t="s">
        <v>72</v>
      </c>
    </row>
    <row r="3" spans="1:8" s="2" customFormat="1" x14ac:dyDescent="0.3">
      <c r="A3" s="2" t="s">
        <v>73</v>
      </c>
    </row>
    <row r="4" spans="1:8" s="2" customFormat="1" x14ac:dyDescent="0.3">
      <c r="A4" s="2" t="s">
        <v>74</v>
      </c>
    </row>
    <row r="5" spans="1:8" s="2" customFormat="1" x14ac:dyDescent="0.3">
      <c r="A5" s="2" t="s">
        <v>75</v>
      </c>
    </row>
    <row r="6" spans="1:8" s="2" customFormat="1" x14ac:dyDescent="0.3">
      <c r="A6" s="2" t="s">
        <v>76</v>
      </c>
    </row>
    <row r="7" spans="1:8" s="2" customFormat="1" x14ac:dyDescent="0.3">
      <c r="A7" s="2" t="s">
        <v>77</v>
      </c>
    </row>
    <row r="8" spans="1:8" s="2" customFormat="1" x14ac:dyDescent="0.3">
      <c r="A8" s="2" t="s">
        <v>78</v>
      </c>
    </row>
    <row r="9" spans="1:8" s="2" customFormat="1" x14ac:dyDescent="0.3">
      <c r="A9" s="3" t="s">
        <v>82</v>
      </c>
      <c r="B9" s="4"/>
      <c r="C9" s="4"/>
      <c r="D9" s="4"/>
      <c r="E9" s="4"/>
      <c r="F9" s="4"/>
      <c r="G9" s="4"/>
      <c r="H9" s="5"/>
    </row>
    <row r="10" spans="1:8" s="7" customFormat="1" ht="48.6" customHeight="1" x14ac:dyDescent="0.3">
      <c r="A10" s="6" t="s">
        <v>0</v>
      </c>
      <c r="B10" s="6" t="s">
        <v>1</v>
      </c>
      <c r="C10" s="6" t="s">
        <v>6</v>
      </c>
      <c r="D10" s="6" t="s">
        <v>2</v>
      </c>
      <c r="E10" s="6" t="s">
        <v>3</v>
      </c>
      <c r="F10" s="6" t="s">
        <v>4</v>
      </c>
      <c r="G10" s="6" t="s">
        <v>5</v>
      </c>
      <c r="H10" s="6" t="s">
        <v>20</v>
      </c>
    </row>
    <row r="11" spans="1:8" s="2" customFormat="1" x14ac:dyDescent="0.3">
      <c r="A11" s="8" t="s">
        <v>7</v>
      </c>
      <c r="B11" s="8"/>
      <c r="C11" s="9"/>
      <c r="D11" s="9"/>
      <c r="E11" s="9"/>
      <c r="F11" s="9"/>
      <c r="G11" s="9"/>
      <c r="H11" s="9"/>
    </row>
    <row r="12" spans="1:8" s="2" customFormat="1" x14ac:dyDescent="0.3">
      <c r="A12" s="9" t="s">
        <v>16</v>
      </c>
      <c r="B12" s="10" t="s">
        <v>49</v>
      </c>
      <c r="C12" s="10"/>
      <c r="D12" s="10" t="s">
        <v>22</v>
      </c>
      <c r="E12" s="10"/>
      <c r="F12" s="10"/>
      <c r="G12" s="10"/>
      <c r="H12" s="9"/>
    </row>
    <row r="13" spans="1:8" s="2" customFormat="1" x14ac:dyDescent="0.3">
      <c r="A13" s="8" t="s">
        <v>9</v>
      </c>
      <c r="B13" s="10"/>
      <c r="C13" s="10"/>
      <c r="D13" s="10"/>
      <c r="E13" s="10"/>
      <c r="F13" s="10"/>
      <c r="G13" s="10"/>
      <c r="H13" s="9"/>
    </row>
    <row r="14" spans="1:8" s="2" customFormat="1" x14ac:dyDescent="0.3">
      <c r="A14" s="9" t="s">
        <v>47</v>
      </c>
      <c r="B14" s="10" t="s">
        <v>48</v>
      </c>
      <c r="C14" s="10"/>
      <c r="D14" s="10" t="s">
        <v>21</v>
      </c>
      <c r="E14" s="10" t="s">
        <v>17</v>
      </c>
      <c r="F14" s="10" t="s">
        <v>19</v>
      </c>
      <c r="G14" s="10"/>
      <c r="H14" s="9"/>
    </row>
    <row r="15" spans="1:8" s="2" customFormat="1" x14ac:dyDescent="0.3">
      <c r="A15" s="8" t="s">
        <v>8</v>
      </c>
      <c r="B15" s="10"/>
      <c r="C15" s="10"/>
      <c r="D15" s="10"/>
      <c r="E15" s="10"/>
      <c r="F15" s="10"/>
      <c r="G15" s="10"/>
      <c r="H15" s="9"/>
    </row>
    <row r="16" spans="1:8" s="2" customFormat="1" x14ac:dyDescent="0.3">
      <c r="A16" s="11" t="s">
        <v>36</v>
      </c>
      <c r="B16" s="10" t="s">
        <v>37</v>
      </c>
      <c r="C16" s="12" t="s">
        <v>70</v>
      </c>
      <c r="D16" s="12" t="s">
        <v>23</v>
      </c>
      <c r="E16" s="13" t="str">
        <f>+E18</f>
        <v>-</v>
      </c>
      <c r="F16" s="12" t="s">
        <v>19</v>
      </c>
      <c r="G16" s="12">
        <v>1</v>
      </c>
      <c r="H16" s="9"/>
    </row>
    <row r="17" spans="1:8" s="2" customFormat="1" x14ac:dyDescent="0.3">
      <c r="A17" s="11" t="s">
        <v>39</v>
      </c>
      <c r="B17" s="10" t="s">
        <v>38</v>
      </c>
      <c r="C17" s="10"/>
      <c r="D17" s="12" t="s">
        <v>26</v>
      </c>
      <c r="E17" s="13" t="s">
        <v>18</v>
      </c>
      <c r="F17" s="12" t="s">
        <v>19</v>
      </c>
      <c r="G17" s="10">
        <v>3</v>
      </c>
      <c r="H17" s="9"/>
    </row>
    <row r="18" spans="1:8" s="2" customFormat="1" x14ac:dyDescent="0.3">
      <c r="A18" s="11" t="s">
        <v>40</v>
      </c>
      <c r="B18" s="10" t="s">
        <v>41</v>
      </c>
      <c r="C18" s="12" t="s">
        <v>71</v>
      </c>
      <c r="D18" s="12" t="s">
        <v>24</v>
      </c>
      <c r="E18" s="13" t="s">
        <v>35</v>
      </c>
      <c r="F18" s="12" t="s">
        <v>19</v>
      </c>
      <c r="G18" s="10">
        <v>2</v>
      </c>
      <c r="H18" s="9"/>
    </row>
    <row r="19" spans="1:8" s="2" customFormat="1" x14ac:dyDescent="0.3">
      <c r="A19" s="11" t="s">
        <v>43</v>
      </c>
      <c r="B19" s="10" t="s">
        <v>44</v>
      </c>
      <c r="C19" s="10"/>
      <c r="D19" s="12" t="s">
        <v>25</v>
      </c>
      <c r="E19" s="13" t="s">
        <v>17</v>
      </c>
      <c r="F19" s="12" t="s">
        <v>19</v>
      </c>
      <c r="G19" s="10">
        <v>4</v>
      </c>
      <c r="H19" s="9"/>
    </row>
    <row r="20" spans="1:8" s="2" customFormat="1" x14ac:dyDescent="0.3">
      <c r="A20" s="11" t="s">
        <v>42</v>
      </c>
      <c r="B20" s="10" t="s">
        <v>45</v>
      </c>
      <c r="C20" s="10"/>
      <c r="D20" s="12" t="s">
        <v>46</v>
      </c>
      <c r="E20" s="13"/>
      <c r="F20" s="12"/>
      <c r="G20" s="10">
        <v>5</v>
      </c>
      <c r="H20" s="9"/>
    </row>
    <row r="21" spans="1:8" s="2" customFormat="1" x14ac:dyDescent="0.3">
      <c r="D21" s="14" t="s">
        <v>10</v>
      </c>
    </row>
    <row r="22" spans="1:8" s="2" customFormat="1" x14ac:dyDescent="0.3">
      <c r="D22" s="15" t="s">
        <v>11</v>
      </c>
    </row>
    <row r="23" spans="1:8" s="2" customFormat="1" x14ac:dyDescent="0.3">
      <c r="D23" s="15" t="s">
        <v>12</v>
      </c>
    </row>
    <row r="24" spans="1:8" s="2" customFormat="1" x14ac:dyDescent="0.3">
      <c r="D24" s="15" t="s">
        <v>13</v>
      </c>
    </row>
    <row r="25" spans="1:8" s="2" customFormat="1" x14ac:dyDescent="0.3">
      <c r="D25" s="15" t="s">
        <v>14</v>
      </c>
    </row>
    <row r="26" spans="1:8" s="2" customFormat="1" x14ac:dyDescent="0.3">
      <c r="D26" s="15" t="s">
        <v>15</v>
      </c>
    </row>
    <row r="28" spans="1:8" s="2" customFormat="1" x14ac:dyDescent="0.3">
      <c r="A28" s="16"/>
      <c r="B28" s="16"/>
      <c r="D28" s="16"/>
      <c r="E28" s="16"/>
      <c r="F28" s="16"/>
      <c r="G28" s="16"/>
    </row>
    <row r="32" spans="1:8" s="2" customFormat="1" x14ac:dyDescent="0.3">
      <c r="A32" s="17" t="s">
        <v>27</v>
      </c>
      <c r="B32" s="17"/>
      <c r="C32" s="17"/>
      <c r="D32" s="17"/>
    </row>
    <row r="33" spans="1:5" s="2" customFormat="1" x14ac:dyDescent="0.3">
      <c r="A33" s="18" t="s">
        <v>28</v>
      </c>
      <c r="B33" s="18" t="s">
        <v>7</v>
      </c>
      <c r="C33" s="18" t="s">
        <v>29</v>
      </c>
      <c r="D33" s="18" t="s">
        <v>20</v>
      </c>
    </row>
    <row r="34" spans="1:5" s="2" customFormat="1" x14ac:dyDescent="0.3">
      <c r="A34" s="9" t="s">
        <v>30</v>
      </c>
      <c r="B34" s="19" t="s">
        <v>50</v>
      </c>
      <c r="C34" s="9" t="s">
        <v>31</v>
      </c>
      <c r="D34" s="9"/>
    </row>
    <row r="35" spans="1:5" s="2" customFormat="1" x14ac:dyDescent="0.3">
      <c r="A35" s="9" t="s">
        <v>51</v>
      </c>
      <c r="B35" s="19" t="s">
        <v>50</v>
      </c>
      <c r="C35" s="9" t="s">
        <v>32</v>
      </c>
      <c r="D35" s="9" t="s">
        <v>69</v>
      </c>
      <c r="E35" s="9"/>
    </row>
    <row r="36" spans="1:5" s="2" customFormat="1" x14ac:dyDescent="0.3">
      <c r="A36" s="9" t="s">
        <v>52</v>
      </c>
      <c r="B36" s="19" t="s">
        <v>50</v>
      </c>
      <c r="C36" s="9" t="s">
        <v>32</v>
      </c>
      <c r="D36" s="9" t="s">
        <v>68</v>
      </c>
      <c r="E36" s="9"/>
    </row>
    <row r="40" spans="1:5" s="2" customFormat="1" x14ac:dyDescent="0.3">
      <c r="A40" s="20" t="s">
        <v>53</v>
      </c>
      <c r="B40" s="20"/>
      <c r="C40" s="20"/>
      <c r="D40" s="20"/>
    </row>
    <row r="41" spans="1:5" s="2" customFormat="1" x14ac:dyDescent="0.3"/>
    <row r="42" spans="1:5" s="2" customFormat="1" ht="31.2" x14ac:dyDescent="0.3">
      <c r="A42" s="21" t="s">
        <v>0</v>
      </c>
      <c r="B42" s="21" t="s">
        <v>54</v>
      </c>
      <c r="C42" s="22" t="s">
        <v>81</v>
      </c>
      <c r="D42" s="21" t="s">
        <v>55</v>
      </c>
    </row>
    <row r="43" spans="1:5" s="2" customFormat="1" x14ac:dyDescent="0.3">
      <c r="A43" s="23" t="s">
        <v>56</v>
      </c>
      <c r="B43" s="24" t="s">
        <v>33</v>
      </c>
      <c r="C43" s="24">
        <v>158</v>
      </c>
      <c r="D43" s="25">
        <f t="shared" ref="D43:D52" si="0">C43/305*100</f>
        <v>51.803278688524593</v>
      </c>
    </row>
    <row r="44" spans="1:5" s="2" customFormat="1" x14ac:dyDescent="0.3">
      <c r="A44" s="23"/>
      <c r="B44" s="24" t="s">
        <v>34</v>
      </c>
      <c r="C44" s="24">
        <v>145</v>
      </c>
      <c r="D44" s="25">
        <f t="shared" si="0"/>
        <v>47.540983606557376</v>
      </c>
    </row>
    <row r="45" spans="1:5" s="2" customFormat="1" x14ac:dyDescent="0.3">
      <c r="A45" s="23"/>
      <c r="B45" s="24" t="s">
        <v>80</v>
      </c>
      <c r="C45" s="24">
        <v>2</v>
      </c>
      <c r="D45" s="25">
        <f t="shared" si="0"/>
        <v>0.65573770491803274</v>
      </c>
    </row>
    <row r="46" spans="1:5" s="2" customFormat="1" x14ac:dyDescent="0.3">
      <c r="A46" s="23" t="s">
        <v>57</v>
      </c>
      <c r="B46" s="24" t="s">
        <v>58</v>
      </c>
      <c r="C46" s="24">
        <v>82</v>
      </c>
      <c r="D46" s="25">
        <f t="shared" si="0"/>
        <v>26.885245901639344</v>
      </c>
    </row>
    <row r="47" spans="1:5" s="2" customFormat="1" x14ac:dyDescent="0.3">
      <c r="A47" s="23"/>
      <c r="B47" s="24" t="s">
        <v>59</v>
      </c>
      <c r="C47" s="24">
        <v>123</v>
      </c>
      <c r="D47" s="25">
        <f t="shared" si="0"/>
        <v>40.327868852459012</v>
      </c>
    </row>
    <row r="48" spans="1:5" s="2" customFormat="1" x14ac:dyDescent="0.3">
      <c r="A48" s="23"/>
      <c r="B48" s="24" t="s">
        <v>60</v>
      </c>
      <c r="C48" s="24">
        <v>59</v>
      </c>
      <c r="D48" s="25">
        <f t="shared" si="0"/>
        <v>19.344262295081968</v>
      </c>
    </row>
    <row r="49" spans="1:4" s="2" customFormat="1" x14ac:dyDescent="0.3">
      <c r="A49" s="23"/>
      <c r="B49" s="24" t="s">
        <v>61</v>
      </c>
      <c r="C49" s="24">
        <v>29</v>
      </c>
      <c r="D49" s="25">
        <f t="shared" si="0"/>
        <v>9.5081967213114744</v>
      </c>
    </row>
    <row r="50" spans="1:4" s="2" customFormat="1" x14ac:dyDescent="0.3">
      <c r="A50" s="23"/>
      <c r="B50" s="24" t="s">
        <v>62</v>
      </c>
      <c r="C50" s="24">
        <v>12</v>
      </c>
      <c r="D50" s="25">
        <f t="shared" si="0"/>
        <v>3.9344262295081971</v>
      </c>
    </row>
    <row r="51" spans="1:4" s="2" customFormat="1" x14ac:dyDescent="0.3">
      <c r="A51" s="26" t="s">
        <v>63</v>
      </c>
      <c r="B51" s="9" t="s">
        <v>66</v>
      </c>
      <c r="C51" s="9">
        <v>39</v>
      </c>
      <c r="D51" s="25">
        <f t="shared" si="0"/>
        <v>12.786885245901638</v>
      </c>
    </row>
    <row r="52" spans="1:4" s="2" customFormat="1" x14ac:dyDescent="0.3">
      <c r="A52" s="27"/>
      <c r="B52" s="24" t="s">
        <v>64</v>
      </c>
      <c r="C52" s="24">
        <v>126</v>
      </c>
      <c r="D52" s="25">
        <f t="shared" si="0"/>
        <v>41.311475409836071</v>
      </c>
    </row>
    <row r="53" spans="1:4" s="2" customFormat="1" x14ac:dyDescent="0.3">
      <c r="A53" s="27"/>
      <c r="B53" s="24" t="s">
        <v>65</v>
      </c>
      <c r="C53" s="24">
        <v>68</v>
      </c>
      <c r="D53" s="25">
        <f t="shared" ref="D53:D54" si="1">C53/305*100</f>
        <v>22.295081967213115</v>
      </c>
    </row>
    <row r="54" spans="1:4" s="2" customFormat="1" x14ac:dyDescent="0.3">
      <c r="A54" s="28"/>
      <c r="B54" s="24" t="s">
        <v>67</v>
      </c>
      <c r="C54" s="24">
        <f>305-C51-C52-C53</f>
        <v>72</v>
      </c>
      <c r="D54" s="25">
        <f t="shared" si="1"/>
        <v>23.606557377049182</v>
      </c>
    </row>
    <row r="55" spans="1:4" s="2" customFormat="1" x14ac:dyDescent="0.3"/>
  </sheetData>
  <mergeCells count="7">
    <mergeCell ref="A1:B1"/>
    <mergeCell ref="A9:H9"/>
    <mergeCell ref="A46:A50"/>
    <mergeCell ref="A40:D40"/>
    <mergeCell ref="A51:A54"/>
    <mergeCell ref="A32:D32"/>
    <mergeCell ref="A43:A45"/>
  </mergeCells>
  <phoneticPr fontId="1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HOI QUY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My Ngan</dc:creator>
  <cp:lastModifiedBy>Nguyen Thi My Ngan</cp:lastModifiedBy>
  <cp:revision/>
  <dcterms:created xsi:type="dcterms:W3CDTF">2024-06-12T01:34:38Z</dcterms:created>
  <dcterms:modified xsi:type="dcterms:W3CDTF">2025-07-19T10:28:29Z</dcterms:modified>
</cp:coreProperties>
</file>